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rozpočet po položkách" sheetId="1" r:id="rId1"/>
    <sheet name="zkrácený rozpočet" sheetId="2" r:id="rId2"/>
    <sheet name="List2" sheetId="3" r:id="rId3"/>
    <sheet name="List3" sheetId="4" r:id="rId4"/>
  </sheets>
  <definedNames>
    <definedName name="_xlnm.Print_Area" localSheetId="1">'zkrácený rozpočet'!$A$1:$D$76</definedName>
  </definedNames>
  <calcPr fullCalcOnLoad="1"/>
</workbook>
</file>

<file path=xl/sharedStrings.xml><?xml version="1.0" encoding="utf-8"?>
<sst xmlns="http://schemas.openxmlformats.org/spreadsheetml/2006/main" count="212" uniqueCount="132">
  <si>
    <t>Daňové příjmy</t>
  </si>
  <si>
    <t>paragraf</t>
  </si>
  <si>
    <t>položka</t>
  </si>
  <si>
    <t>Daň z příjmů fyzických osob ze závislé činnosti</t>
  </si>
  <si>
    <t>Daň z příjmů fyzických osob ze sam. výdělečné činnosti</t>
  </si>
  <si>
    <t>Daň z příjmů fyzických osob z kapitálových výnosů</t>
  </si>
  <si>
    <t>Daň z příjmů právnických osob</t>
  </si>
  <si>
    <t>Daň z příjmů právnických osob za obce</t>
  </si>
  <si>
    <t>DPH</t>
  </si>
  <si>
    <t>Poplatek ze psů</t>
  </si>
  <si>
    <t>Odvod z provozu loterií</t>
  </si>
  <si>
    <t>Daň z nemovitostí</t>
  </si>
  <si>
    <t>Celkem daňové příjmy</t>
  </si>
  <si>
    <t>Nedaňové příjmy</t>
  </si>
  <si>
    <t>Příjmy z poskytování služeb a výrobků - prodej dřeva</t>
  </si>
  <si>
    <t>Příjmy z úroků</t>
  </si>
  <si>
    <t>Celkem nedaňové příjmy</t>
  </si>
  <si>
    <t>PŘÍJMY CELKEM</t>
  </si>
  <si>
    <t>PŘÍJMY</t>
  </si>
  <si>
    <t>VÝDAJE</t>
  </si>
  <si>
    <t>Běžné provozní výdaje</t>
  </si>
  <si>
    <t>Pěstební činnost les - nákup materiálu</t>
  </si>
  <si>
    <t>Pěstební činnost - nákup služeb</t>
  </si>
  <si>
    <t>Silnice - nákup služeb</t>
  </si>
  <si>
    <t>Pitná voda - nákup služeb</t>
  </si>
  <si>
    <t>název příjmu</t>
  </si>
  <si>
    <t>Neinvestiční přijaté transféry z VPS SR</t>
  </si>
  <si>
    <t>Správní poplatky</t>
  </si>
  <si>
    <t>Poplatek ze vstupného</t>
  </si>
  <si>
    <t>Příjmy z pronájmu</t>
  </si>
  <si>
    <t>Les - ostatní služby</t>
  </si>
  <si>
    <t>Ost. nein.trans. nezisk a pod. org</t>
  </si>
  <si>
    <t>Les - nákup ostatních služeb - správa lesa</t>
  </si>
  <si>
    <t>Les celkem</t>
  </si>
  <si>
    <t>Silnice - nákup materiálu</t>
  </si>
  <si>
    <t>Silnice - opravy a udržování</t>
  </si>
  <si>
    <t>Silnice - celkem</t>
  </si>
  <si>
    <t>Pitná voda - nákup materiálu</t>
  </si>
  <si>
    <t>Opravy a udržování</t>
  </si>
  <si>
    <t>Pitná voda celkem</t>
  </si>
  <si>
    <t>Odpadní voda - nákup materiálu</t>
  </si>
  <si>
    <t>Odpadní voda - nákup služeb</t>
  </si>
  <si>
    <t>Odpadní voda - opravy a udržování</t>
  </si>
  <si>
    <t>Odpadní voda celkem</t>
  </si>
  <si>
    <t>Požární nádrž - nákup materiálu</t>
  </si>
  <si>
    <t>Požární nádrž - nákup služeb</t>
  </si>
  <si>
    <t>Požární nádrž - opravy a údržba</t>
  </si>
  <si>
    <t>Požární nádrž celkem</t>
  </si>
  <si>
    <t>Záležitost kultury - OOV kronikář</t>
  </si>
  <si>
    <t>Záležitost kultury celkem</t>
  </si>
  <si>
    <t>Místní rozhlas - nákup služeb</t>
  </si>
  <si>
    <t>Místní rozhlas - opravy a údržba</t>
  </si>
  <si>
    <t>Místní rozhlas - poplatek OSA</t>
  </si>
  <si>
    <t>Místní rozhlas celkem</t>
  </si>
  <si>
    <t>Záležitosti kultury, církví a jiné - nákup služeb</t>
  </si>
  <si>
    <t>Záležitosti kultury, církví a jiné - věcné dary, jubilea</t>
  </si>
  <si>
    <t>Záležitosti kultury, církví a jiné - dary k narození dítěte</t>
  </si>
  <si>
    <t>Záležitosti kultury, církví a jiné celkem</t>
  </si>
  <si>
    <t>Veřejné osvětlení - el. energie</t>
  </si>
  <si>
    <t>Veřejné osvětlení - opravy a udržování</t>
  </si>
  <si>
    <t>Veřejné osvětlení celkem</t>
  </si>
  <si>
    <t>Sběr nebezpečného odpadu - nákup služeb</t>
  </si>
  <si>
    <t>Komunální odpad - nákup služeb</t>
  </si>
  <si>
    <t>Veřejná zeleň - OOV</t>
  </si>
  <si>
    <t>Veřejná zeleň - nákup  materiálu</t>
  </si>
  <si>
    <t>Veřejná zeleň - nákup PHM</t>
  </si>
  <si>
    <t>Veřejná zeleň - nákup služeb</t>
  </si>
  <si>
    <t>Veřejná zeleň celkem</t>
  </si>
  <si>
    <t>Požární ochrana - nákup DDHM</t>
  </si>
  <si>
    <t>Požární ochrana - údržba a opravy</t>
  </si>
  <si>
    <t>Požární ochrana - PHM</t>
  </si>
  <si>
    <t>Požární ochrana celkem</t>
  </si>
  <si>
    <t>Místní zastupitelstvo - OOV</t>
  </si>
  <si>
    <t>Místní zastupitelstvo - zdravotní pojištění</t>
  </si>
  <si>
    <t>Místní zastupitelstvo celkem</t>
  </si>
  <si>
    <t>Místní správa OOV</t>
  </si>
  <si>
    <t>Místní správa - knihy, tisk</t>
  </si>
  <si>
    <t>Místní správa - DHDM</t>
  </si>
  <si>
    <t>Místní správa - nákup materiálu</t>
  </si>
  <si>
    <t>Místní správa - elektrická energie</t>
  </si>
  <si>
    <t>Místní správa - služby pošt</t>
  </si>
  <si>
    <t>Místní správa - služby telekomunikací</t>
  </si>
  <si>
    <t>Místní správa - školení a vzdělávání</t>
  </si>
  <si>
    <t>Místní správa - aktualizace počítačových dat</t>
  </si>
  <si>
    <t>Místní správa - nákup služeb</t>
  </si>
  <si>
    <t>Místní správa - opravy a udržování</t>
  </si>
  <si>
    <t>Místní správa - programové vybavení</t>
  </si>
  <si>
    <t>Místní správa - cestovné</t>
  </si>
  <si>
    <t>Místní správa - platby daní a poplatků</t>
  </si>
  <si>
    <t>Místní správa celkem</t>
  </si>
  <si>
    <t>Finanční operace - služby peněžních ústavů</t>
  </si>
  <si>
    <t>Pojištění - služby peněních ústavů</t>
  </si>
  <si>
    <t>VÝDAJE CELKEM</t>
  </si>
  <si>
    <t>částka v tis. Kč</t>
  </si>
  <si>
    <t>Výdaje na dopravní obslužnost</t>
  </si>
  <si>
    <t xml:space="preserve">Pěstební činnost les </t>
  </si>
  <si>
    <t>Les - správa lesa</t>
  </si>
  <si>
    <t>Požární ochrana - neinvest. transféry občanskému sdružení</t>
  </si>
  <si>
    <t>Obec Klenová</t>
  </si>
  <si>
    <t>Sejmuto dne:</t>
  </si>
  <si>
    <t>Za správnost odpovídá Ing. Andrea Baierová - starostka obce</t>
  </si>
  <si>
    <t>Nákup ostatních služeb</t>
  </si>
  <si>
    <t>Záležitosti kultury, církví a jiné - pohoštění</t>
  </si>
  <si>
    <t>Ostatní platby za prov. prac.j.n.</t>
  </si>
  <si>
    <t>Budovy, haly, stavby</t>
  </si>
  <si>
    <t>Platby daní a poplatků SR</t>
  </si>
  <si>
    <t>Záležitost kultury - nákup materiálu j.n.</t>
  </si>
  <si>
    <t>Veřejné osvětlení - nákup služeb</t>
  </si>
  <si>
    <t>Poplatek za komunální odpad</t>
  </si>
  <si>
    <t>5***</t>
  </si>
  <si>
    <t>6***</t>
  </si>
  <si>
    <t xml:space="preserve">Místní správa </t>
  </si>
  <si>
    <t>Návrh rozpočtu obce Klenová na rok 2017</t>
  </si>
  <si>
    <t>Vyvěšeno dne 23.11.2016</t>
  </si>
  <si>
    <t>Příjmy z pronájmu pozemků</t>
  </si>
  <si>
    <t>Sběr a svoz kom. Odpadů</t>
  </si>
  <si>
    <t>Nákup materiálu</t>
  </si>
  <si>
    <t>Neinvestiční transféry obcím</t>
  </si>
  <si>
    <t>Neinv. půjčené prostředky spolkům</t>
  </si>
  <si>
    <t>Finanční vypořádání minulých let</t>
  </si>
  <si>
    <t>Umělecká díla a předměty</t>
  </si>
  <si>
    <t>nevím</t>
  </si>
  <si>
    <t>prapor</t>
  </si>
  <si>
    <t xml:space="preserve">přístavba </t>
  </si>
  <si>
    <t>6 ***</t>
  </si>
  <si>
    <t>Rozpočet je navržen jako vyrovnaný</t>
  </si>
  <si>
    <t>Ost. splátky půjčených prostředků od rozpočtů úz. úrovně</t>
  </si>
  <si>
    <t>Požární ochrana - ostatní pojistné placené zaměstnavatelem</t>
  </si>
  <si>
    <t>Požární ochrana - refundace mzdy</t>
  </si>
  <si>
    <t>Místní správa - ostatní pojistné placené zaměstnavatelem</t>
  </si>
  <si>
    <t xml:space="preserve">Občané mají právo se vyjádřit k návrhu rozpočtu písemně do 13.12.2016 do 16,00 hod na adrese OÚ Klenová,  </t>
  </si>
  <si>
    <t>Klenová 65 nebo ústně při projednávání na veřejném zastupitelstvu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</si>
</sst>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25"/>
  <sheetViews>
    <sheetView tabSelected="1" zoomScalePageLayoutView="0" workbookViewId="0" topLeftCell="A1">
      <selection activeCell="E108" sqref="E108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51.421875" style="0" customWidth="1"/>
    <col min="4" max="4" width="17.8515625" style="0" customWidth="1"/>
    <col min="5" max="5" width="9.421875" style="0" bestFit="1" customWidth="1"/>
  </cols>
  <sheetData>
    <row r="4" ht="15.75">
      <c r="A4" s="4" t="s">
        <v>18</v>
      </c>
    </row>
    <row r="5" spans="1:4" ht="12.75">
      <c r="A5" s="3" t="s">
        <v>1</v>
      </c>
      <c r="B5" s="3" t="s">
        <v>2</v>
      </c>
      <c r="C5" s="3" t="s">
        <v>25</v>
      </c>
      <c r="D5" s="3" t="s">
        <v>93</v>
      </c>
    </row>
    <row r="7" spans="1:4" ht="12.75">
      <c r="A7" s="2" t="s">
        <v>0</v>
      </c>
      <c r="D7" s="6"/>
    </row>
    <row r="8" spans="2:4" ht="12.75">
      <c r="B8" s="1">
        <v>1111</v>
      </c>
      <c r="C8" t="s">
        <v>3</v>
      </c>
      <c r="D8" s="6">
        <v>280</v>
      </c>
    </row>
    <row r="9" spans="2:4" ht="12.75">
      <c r="B9" s="1">
        <v>1112</v>
      </c>
      <c r="C9" t="s">
        <v>4</v>
      </c>
      <c r="D9" s="6">
        <v>5</v>
      </c>
    </row>
    <row r="10" spans="2:4" ht="12.75">
      <c r="B10" s="1">
        <v>1113</v>
      </c>
      <c r="C10" t="s">
        <v>5</v>
      </c>
      <c r="D10" s="9">
        <v>32</v>
      </c>
    </row>
    <row r="11" spans="2:4" ht="12.75">
      <c r="B11" s="1">
        <v>1121</v>
      </c>
      <c r="C11" t="s">
        <v>6</v>
      </c>
      <c r="D11" s="6">
        <v>310</v>
      </c>
    </row>
    <row r="12" spans="2:5" ht="12.75">
      <c r="B12" s="1">
        <v>1122</v>
      </c>
      <c r="C12" t="s">
        <v>7</v>
      </c>
      <c r="D12" s="20">
        <v>75</v>
      </c>
      <c r="E12" s="12" t="s">
        <v>121</v>
      </c>
    </row>
    <row r="13" spans="2:4" ht="12.75">
      <c r="B13" s="1">
        <v>1211</v>
      </c>
      <c r="C13" t="s">
        <v>8</v>
      </c>
      <c r="D13" s="6">
        <v>560</v>
      </c>
    </row>
    <row r="14" spans="2:4" ht="12.75">
      <c r="B14" s="1">
        <v>1337</v>
      </c>
      <c r="C14" s="5" t="s">
        <v>108</v>
      </c>
      <c r="D14" s="6">
        <v>40</v>
      </c>
    </row>
    <row r="15" spans="2:4" ht="12.75">
      <c r="B15" s="1">
        <v>1341</v>
      </c>
      <c r="C15" t="s">
        <v>9</v>
      </c>
      <c r="D15" s="9">
        <v>1.6</v>
      </c>
    </row>
    <row r="16" spans="2:4" ht="12.75">
      <c r="B16" s="1">
        <v>1344</v>
      </c>
      <c r="C16" t="s">
        <v>28</v>
      </c>
      <c r="D16" s="6">
        <v>4</v>
      </c>
    </row>
    <row r="17" spans="2:4" ht="12.75">
      <c r="B17" s="1">
        <v>1351</v>
      </c>
      <c r="C17" t="s">
        <v>10</v>
      </c>
      <c r="D17" s="6">
        <v>6</v>
      </c>
    </row>
    <row r="18" spans="2:4" ht="12.75">
      <c r="B18" s="1">
        <v>1361</v>
      </c>
      <c r="C18" t="s">
        <v>27</v>
      </c>
      <c r="D18" s="6">
        <v>1</v>
      </c>
    </row>
    <row r="19" spans="2:4" ht="12.75">
      <c r="B19" s="1">
        <v>1511</v>
      </c>
      <c r="C19" t="s">
        <v>11</v>
      </c>
      <c r="D19" s="6">
        <v>170</v>
      </c>
    </row>
    <row r="20" spans="2:4" ht="12.75">
      <c r="B20" s="1">
        <v>4112</v>
      </c>
      <c r="C20" t="s">
        <v>26</v>
      </c>
      <c r="D20" s="6">
        <v>57.8</v>
      </c>
    </row>
    <row r="21" spans="3:4" ht="12.75">
      <c r="C21" t="s">
        <v>12</v>
      </c>
      <c r="D21" s="8">
        <f>SUM(D8:D20)</f>
        <v>1542.3999999999999</v>
      </c>
    </row>
    <row r="22" ht="12.75">
      <c r="D22" s="6"/>
    </row>
    <row r="23" spans="1:4" ht="12.75">
      <c r="A23" s="2" t="s">
        <v>13</v>
      </c>
      <c r="D23" s="6"/>
    </row>
    <row r="24" ht="12.75">
      <c r="D24" s="6"/>
    </row>
    <row r="25" spans="1:4" ht="12.75">
      <c r="A25" s="1">
        <v>1032</v>
      </c>
      <c r="B25" s="1">
        <v>2111</v>
      </c>
      <c r="C25" t="s">
        <v>14</v>
      </c>
      <c r="D25" s="6">
        <v>200</v>
      </c>
    </row>
    <row r="26" spans="1:4" ht="12.75">
      <c r="A26" s="1">
        <v>3321</v>
      </c>
      <c r="B26" s="1">
        <v>2139</v>
      </c>
      <c r="C26" t="s">
        <v>29</v>
      </c>
      <c r="D26" s="6">
        <v>1</v>
      </c>
    </row>
    <row r="27" spans="1:4" ht="12.75">
      <c r="A27" s="1">
        <v>3639</v>
      </c>
      <c r="B27" s="1">
        <v>2131</v>
      </c>
      <c r="C27" t="s">
        <v>114</v>
      </c>
      <c r="D27" s="6">
        <v>10</v>
      </c>
    </row>
    <row r="28" spans="1:4" ht="12.75">
      <c r="A28" s="1">
        <v>3722</v>
      </c>
      <c r="B28" s="1">
        <v>2111</v>
      </c>
      <c r="C28" t="s">
        <v>115</v>
      </c>
      <c r="D28" s="6">
        <v>10</v>
      </c>
    </row>
    <row r="29" spans="1:4" ht="12.75">
      <c r="A29" s="1">
        <v>6171</v>
      </c>
      <c r="B29" s="1">
        <v>5622</v>
      </c>
      <c r="C29" t="s">
        <v>118</v>
      </c>
      <c r="D29" s="6">
        <v>2.7</v>
      </c>
    </row>
    <row r="30" spans="1:4" ht="12.75">
      <c r="A30" s="1">
        <v>6310</v>
      </c>
      <c r="B30" s="1">
        <v>2141</v>
      </c>
      <c r="C30" t="s">
        <v>15</v>
      </c>
      <c r="D30" s="6">
        <v>30</v>
      </c>
    </row>
    <row r="31" spans="3:4" ht="12.75">
      <c r="C31" t="s">
        <v>16</v>
      </c>
      <c r="D31" s="8">
        <f>SUM(D25:D30)</f>
        <v>253.7</v>
      </c>
    </row>
    <row r="32" ht="12.75">
      <c r="D32" s="6"/>
    </row>
    <row r="33" ht="12.75">
      <c r="D33" s="6"/>
    </row>
    <row r="34" spans="3:4" ht="15.75">
      <c r="C34" s="4" t="s">
        <v>17</v>
      </c>
      <c r="D34" s="8">
        <f>D21+D31</f>
        <v>1796.1</v>
      </c>
    </row>
    <row r="35" ht="12.75">
      <c r="D35" s="6"/>
    </row>
    <row r="36" spans="1:4" ht="12.75">
      <c r="A36" s="3" t="s">
        <v>19</v>
      </c>
      <c r="D36" s="6"/>
    </row>
    <row r="37" ht="12.75">
      <c r="D37" s="6"/>
    </row>
    <row r="38" spans="1:4" ht="12.75">
      <c r="A38" s="2" t="s">
        <v>20</v>
      </c>
      <c r="D38" s="6"/>
    </row>
    <row r="39" spans="1:4" ht="12.75">
      <c r="A39" s="2"/>
      <c r="D39" s="6"/>
    </row>
    <row r="40" spans="1:4" ht="12.75">
      <c r="A40" s="3" t="s">
        <v>1</v>
      </c>
      <c r="B40" s="3" t="s">
        <v>2</v>
      </c>
      <c r="C40" s="3" t="s">
        <v>25</v>
      </c>
      <c r="D40" s="3" t="s">
        <v>93</v>
      </c>
    </row>
    <row r="41" spans="1:4" ht="12.75">
      <c r="A41">
        <v>1031</v>
      </c>
      <c r="B41">
        <v>5139</v>
      </c>
      <c r="C41" t="s">
        <v>21</v>
      </c>
      <c r="D41" s="6">
        <v>15</v>
      </c>
    </row>
    <row r="42" spans="1:4" ht="12.75">
      <c r="A42">
        <v>1031</v>
      </c>
      <c r="B42">
        <v>5169</v>
      </c>
      <c r="C42" t="s">
        <v>22</v>
      </c>
      <c r="D42" s="6">
        <v>15</v>
      </c>
    </row>
    <row r="43" spans="1:4" ht="12.75">
      <c r="A43">
        <v>1032</v>
      </c>
      <c r="B43">
        <v>5169</v>
      </c>
      <c r="C43" t="s">
        <v>30</v>
      </c>
      <c r="D43" s="6">
        <v>70</v>
      </c>
    </row>
    <row r="44" spans="1:4" ht="12.75">
      <c r="A44">
        <v>1032</v>
      </c>
      <c r="B44">
        <v>5229</v>
      </c>
      <c r="C44" t="s">
        <v>31</v>
      </c>
      <c r="D44" s="6">
        <v>1</v>
      </c>
    </row>
    <row r="45" spans="1:4" ht="12.75">
      <c r="A45">
        <v>1036</v>
      </c>
      <c r="B45">
        <v>5169</v>
      </c>
      <c r="C45" t="s">
        <v>32</v>
      </c>
      <c r="D45" s="6">
        <v>31</v>
      </c>
    </row>
    <row r="46" spans="3:4" ht="12.75">
      <c r="C46" s="3" t="s">
        <v>33</v>
      </c>
      <c r="D46" s="8">
        <f>SUM(D41:D45)</f>
        <v>132</v>
      </c>
    </row>
    <row r="47" spans="1:4" ht="12.75">
      <c r="A47">
        <v>2212</v>
      </c>
      <c r="B47">
        <v>5139</v>
      </c>
      <c r="C47" s="5" t="s">
        <v>34</v>
      </c>
      <c r="D47" s="9">
        <v>10</v>
      </c>
    </row>
    <row r="48" spans="1:4" ht="12.75">
      <c r="A48">
        <v>2212</v>
      </c>
      <c r="B48">
        <v>5169</v>
      </c>
      <c r="C48" t="s">
        <v>23</v>
      </c>
      <c r="D48" s="6">
        <v>30</v>
      </c>
    </row>
    <row r="49" spans="1:9" ht="12.75">
      <c r="A49" s="14">
        <v>2212</v>
      </c>
      <c r="B49" s="14">
        <v>5171</v>
      </c>
      <c r="C49" s="14" t="s">
        <v>35</v>
      </c>
      <c r="D49" s="15">
        <v>10</v>
      </c>
      <c r="E49" s="13"/>
      <c r="F49" s="14"/>
      <c r="G49" s="14"/>
      <c r="H49" s="14"/>
      <c r="I49" s="14"/>
    </row>
    <row r="50" spans="3:4" ht="12.75">
      <c r="C50" s="3" t="s">
        <v>36</v>
      </c>
      <c r="D50" s="8">
        <f>SUM(D47:D49)</f>
        <v>50</v>
      </c>
    </row>
    <row r="51" spans="1:4" ht="12.75">
      <c r="A51">
        <v>2221</v>
      </c>
      <c r="B51">
        <v>5193</v>
      </c>
      <c r="C51" s="3" t="s">
        <v>94</v>
      </c>
      <c r="D51" s="8">
        <v>2.4</v>
      </c>
    </row>
    <row r="52" spans="1:4" ht="12.75">
      <c r="A52">
        <v>2310</v>
      </c>
      <c r="B52">
        <v>5139</v>
      </c>
      <c r="C52" s="5" t="s">
        <v>37</v>
      </c>
      <c r="D52" s="6">
        <v>3</v>
      </c>
    </row>
    <row r="53" spans="1:4" ht="12.75">
      <c r="A53">
        <v>2310</v>
      </c>
      <c r="B53">
        <v>5169</v>
      </c>
      <c r="C53" t="s">
        <v>24</v>
      </c>
      <c r="D53" s="6">
        <v>3</v>
      </c>
    </row>
    <row r="54" spans="1:4" ht="12.75">
      <c r="A54">
        <v>2310</v>
      </c>
      <c r="B54">
        <v>5171</v>
      </c>
      <c r="C54" t="s">
        <v>38</v>
      </c>
      <c r="D54" s="6">
        <v>5</v>
      </c>
    </row>
    <row r="55" spans="3:4" ht="12.75">
      <c r="C55" s="3" t="s">
        <v>39</v>
      </c>
      <c r="D55" s="8">
        <f>SUM(D52:D54)</f>
        <v>11</v>
      </c>
    </row>
    <row r="56" spans="1:4" ht="12.75">
      <c r="A56">
        <v>2321</v>
      </c>
      <c r="B56">
        <v>5139</v>
      </c>
      <c r="C56" t="s">
        <v>40</v>
      </c>
      <c r="D56" s="6">
        <v>5</v>
      </c>
    </row>
    <row r="57" spans="1:4" ht="12.75">
      <c r="A57">
        <v>2321</v>
      </c>
      <c r="B57">
        <v>5169</v>
      </c>
      <c r="C57" t="s">
        <v>41</v>
      </c>
      <c r="D57" s="6">
        <v>5</v>
      </c>
    </row>
    <row r="58" spans="1:4" ht="12.75">
      <c r="A58">
        <v>2321</v>
      </c>
      <c r="B58">
        <v>5171</v>
      </c>
      <c r="C58" t="s">
        <v>42</v>
      </c>
      <c r="D58" s="6">
        <v>5</v>
      </c>
    </row>
    <row r="59" spans="3:4" ht="12.75">
      <c r="C59" s="3" t="s">
        <v>43</v>
      </c>
      <c r="D59" s="8">
        <f>SUM(D56:D58)</f>
        <v>15</v>
      </c>
    </row>
    <row r="60" spans="1:4" ht="12.75">
      <c r="A60">
        <v>2341</v>
      </c>
      <c r="B60">
        <v>5139</v>
      </c>
      <c r="C60" t="s">
        <v>44</v>
      </c>
      <c r="D60" s="6">
        <v>5</v>
      </c>
    </row>
    <row r="61" spans="1:4" ht="12.75">
      <c r="A61">
        <v>2341</v>
      </c>
      <c r="B61">
        <v>5169</v>
      </c>
      <c r="C61" t="s">
        <v>45</v>
      </c>
      <c r="D61" s="6">
        <v>2</v>
      </c>
    </row>
    <row r="62" spans="1:4" ht="12.75">
      <c r="A62">
        <v>2341</v>
      </c>
      <c r="B62">
        <v>5171</v>
      </c>
      <c r="C62" t="s">
        <v>46</v>
      </c>
      <c r="D62" s="6">
        <v>30</v>
      </c>
    </row>
    <row r="63" spans="3:4" ht="12.75">
      <c r="C63" s="3" t="s">
        <v>47</v>
      </c>
      <c r="D63" s="8">
        <f>SUM(D60:D62)</f>
        <v>37</v>
      </c>
    </row>
    <row r="64" spans="1:4" ht="12.75">
      <c r="A64">
        <v>3319</v>
      </c>
      <c r="B64">
        <v>5021</v>
      </c>
      <c r="C64" t="s">
        <v>48</v>
      </c>
      <c r="D64" s="6">
        <v>3</v>
      </c>
    </row>
    <row r="65" spans="1:4" ht="12.75">
      <c r="A65">
        <v>3319</v>
      </c>
      <c r="B65">
        <v>5139</v>
      </c>
      <c r="C65" s="5" t="s">
        <v>106</v>
      </c>
      <c r="D65" s="6">
        <v>2.6</v>
      </c>
    </row>
    <row r="66" spans="3:4" ht="12.75">
      <c r="C66" s="3" t="s">
        <v>49</v>
      </c>
      <c r="D66" s="8">
        <f>SUM(D64:D65)</f>
        <v>5.6</v>
      </c>
    </row>
    <row r="67" spans="1:4" ht="12.75">
      <c r="A67">
        <v>3341</v>
      </c>
      <c r="B67">
        <v>5169</v>
      </c>
      <c r="C67" t="s">
        <v>50</v>
      </c>
      <c r="D67" s="6">
        <v>7</v>
      </c>
    </row>
    <row r="68" spans="1:4" ht="12.75">
      <c r="A68">
        <v>3341</v>
      </c>
      <c r="B68">
        <v>5171</v>
      </c>
      <c r="C68" t="s">
        <v>51</v>
      </c>
      <c r="D68" s="6">
        <v>5</v>
      </c>
    </row>
    <row r="69" spans="1:4" ht="12.75">
      <c r="A69">
        <v>3341</v>
      </c>
      <c r="B69">
        <v>5041</v>
      </c>
      <c r="C69" t="s">
        <v>52</v>
      </c>
      <c r="D69" s="6">
        <v>2.5</v>
      </c>
    </row>
    <row r="70" spans="3:4" ht="12.75">
      <c r="C70" s="3" t="s">
        <v>53</v>
      </c>
      <c r="D70" s="8">
        <f>SUM(D67:D69)</f>
        <v>14.5</v>
      </c>
    </row>
    <row r="71" spans="1:4" ht="12.75">
      <c r="A71">
        <v>3399</v>
      </c>
      <c r="B71">
        <v>5169</v>
      </c>
      <c r="C71" t="s">
        <v>54</v>
      </c>
      <c r="D71" s="6">
        <v>15</v>
      </c>
    </row>
    <row r="72" spans="1:4" ht="12.75">
      <c r="A72">
        <v>3399</v>
      </c>
      <c r="B72">
        <v>5175</v>
      </c>
      <c r="C72" s="5" t="s">
        <v>102</v>
      </c>
      <c r="D72" s="6">
        <v>10</v>
      </c>
    </row>
    <row r="73" spans="1:4" ht="12.75">
      <c r="A73">
        <v>3399</v>
      </c>
      <c r="B73">
        <v>5194</v>
      </c>
      <c r="C73" t="s">
        <v>55</v>
      </c>
      <c r="D73" s="6">
        <v>4</v>
      </c>
    </row>
    <row r="74" spans="1:4" ht="12.75">
      <c r="A74">
        <v>3399</v>
      </c>
      <c r="B74">
        <v>5492</v>
      </c>
      <c r="C74" t="s">
        <v>56</v>
      </c>
      <c r="D74" s="6">
        <v>1.5</v>
      </c>
    </row>
    <row r="75" spans="1:5" ht="12.75">
      <c r="A75">
        <v>3399</v>
      </c>
      <c r="B75">
        <v>6127</v>
      </c>
      <c r="C75" t="s">
        <v>120</v>
      </c>
      <c r="D75" s="6">
        <v>70</v>
      </c>
      <c r="E75" s="5" t="s">
        <v>122</v>
      </c>
    </row>
    <row r="76" spans="3:4" ht="12.75">
      <c r="C76" s="3" t="s">
        <v>57</v>
      </c>
      <c r="D76" s="8">
        <f>SUM(D71:D75)</f>
        <v>100.5</v>
      </c>
    </row>
    <row r="77" spans="1:4" ht="12.75">
      <c r="A77">
        <v>3631</v>
      </c>
      <c r="B77">
        <v>5154</v>
      </c>
      <c r="C77" t="s">
        <v>58</v>
      </c>
      <c r="D77" s="6">
        <v>42</v>
      </c>
    </row>
    <row r="78" spans="1:4" ht="12.75">
      <c r="A78">
        <v>3631</v>
      </c>
      <c r="B78">
        <v>5169</v>
      </c>
      <c r="C78" s="5" t="s">
        <v>107</v>
      </c>
      <c r="D78" s="6">
        <v>10</v>
      </c>
    </row>
    <row r="79" spans="1:4" ht="12.75">
      <c r="A79">
        <v>3631</v>
      </c>
      <c r="B79">
        <v>5171</v>
      </c>
      <c r="C79" t="s">
        <v>59</v>
      </c>
      <c r="D79" s="6">
        <v>5</v>
      </c>
    </row>
    <row r="80" spans="3:4" ht="12.75">
      <c r="C80" s="3" t="s">
        <v>60</v>
      </c>
      <c r="D80" s="8">
        <f>SUM(D77:D79)</f>
        <v>57</v>
      </c>
    </row>
    <row r="81" spans="1:4" ht="12.75">
      <c r="A81">
        <v>3721</v>
      </c>
      <c r="B81">
        <v>5169</v>
      </c>
      <c r="C81" s="3" t="s">
        <v>61</v>
      </c>
      <c r="D81" s="8">
        <v>10</v>
      </c>
    </row>
    <row r="82" spans="1:4" ht="12.75">
      <c r="A82">
        <v>3722</v>
      </c>
      <c r="B82">
        <v>5169</v>
      </c>
      <c r="C82" s="3" t="s">
        <v>62</v>
      </c>
      <c r="D82" s="8">
        <v>75</v>
      </c>
    </row>
    <row r="83" spans="1:4" ht="12.75">
      <c r="A83">
        <v>3745</v>
      </c>
      <c r="B83">
        <v>5021</v>
      </c>
      <c r="C83" s="5" t="s">
        <v>63</v>
      </c>
      <c r="D83" s="6">
        <v>15</v>
      </c>
    </row>
    <row r="84" spans="1:4" ht="12.75">
      <c r="A84">
        <v>3745</v>
      </c>
      <c r="B84">
        <v>5139</v>
      </c>
      <c r="C84" s="5" t="s">
        <v>64</v>
      </c>
      <c r="D84" s="6">
        <v>5</v>
      </c>
    </row>
    <row r="85" spans="1:4" ht="12.75">
      <c r="A85">
        <v>3745</v>
      </c>
      <c r="B85">
        <v>5156</v>
      </c>
      <c r="C85" s="5" t="s">
        <v>65</v>
      </c>
      <c r="D85" s="6">
        <v>7</v>
      </c>
    </row>
    <row r="86" spans="1:4" ht="12.75">
      <c r="A86">
        <v>3745</v>
      </c>
      <c r="B86">
        <v>5169</v>
      </c>
      <c r="C86" s="5" t="s">
        <v>66</v>
      </c>
      <c r="D86" s="6">
        <v>10</v>
      </c>
    </row>
    <row r="87" spans="3:4" ht="12.75">
      <c r="C87" s="3" t="s">
        <v>67</v>
      </c>
      <c r="D87" s="8">
        <f>SUM(D83:D86)</f>
        <v>37</v>
      </c>
    </row>
    <row r="88" spans="1:4" ht="12.75">
      <c r="A88">
        <v>5512</v>
      </c>
      <c r="B88">
        <v>5137</v>
      </c>
      <c r="C88" s="5" t="s">
        <v>68</v>
      </c>
      <c r="D88" s="6">
        <v>5</v>
      </c>
    </row>
    <row r="89" spans="1:4" ht="12.75">
      <c r="A89">
        <v>5512</v>
      </c>
      <c r="B89">
        <v>5019</v>
      </c>
      <c r="C89" s="5" t="s">
        <v>128</v>
      </c>
      <c r="D89" s="6">
        <v>3</v>
      </c>
    </row>
    <row r="90" spans="1:4" ht="12.75">
      <c r="A90">
        <v>5512</v>
      </c>
      <c r="B90">
        <v>5039</v>
      </c>
      <c r="C90" s="5" t="s">
        <v>127</v>
      </c>
      <c r="D90" s="6">
        <v>0.8</v>
      </c>
    </row>
    <row r="91" spans="1:4" ht="12.75">
      <c r="A91">
        <v>5512</v>
      </c>
      <c r="B91">
        <v>5139</v>
      </c>
      <c r="C91" s="5" t="s">
        <v>116</v>
      </c>
      <c r="D91" s="6">
        <v>5</v>
      </c>
    </row>
    <row r="92" spans="1:4" ht="12.75">
      <c r="A92">
        <v>5512</v>
      </c>
      <c r="B92">
        <v>5156</v>
      </c>
      <c r="C92" s="5" t="s">
        <v>70</v>
      </c>
      <c r="D92" s="6">
        <v>10</v>
      </c>
    </row>
    <row r="93" spans="1:4" ht="12.75">
      <c r="A93">
        <v>5512</v>
      </c>
      <c r="B93">
        <v>5169</v>
      </c>
      <c r="C93" s="5" t="s">
        <v>101</v>
      </c>
      <c r="D93" s="6">
        <v>16</v>
      </c>
    </row>
    <row r="94" spans="1:4" ht="12.75">
      <c r="A94">
        <v>5512</v>
      </c>
      <c r="B94">
        <v>5171</v>
      </c>
      <c r="C94" s="5" t="s">
        <v>69</v>
      </c>
      <c r="D94" s="6">
        <v>7</v>
      </c>
    </row>
    <row r="95" spans="1:4" ht="12.75">
      <c r="A95">
        <v>5512</v>
      </c>
      <c r="B95">
        <v>5222</v>
      </c>
      <c r="C95" s="5" t="s">
        <v>97</v>
      </c>
      <c r="D95" s="6">
        <v>50</v>
      </c>
    </row>
    <row r="96" spans="3:4" ht="12.75">
      <c r="C96" s="3" t="s">
        <v>71</v>
      </c>
      <c r="D96" s="8">
        <f>SUM(D88:D95)</f>
        <v>96.8</v>
      </c>
    </row>
    <row r="97" spans="1:4" ht="12.75">
      <c r="A97">
        <v>6112</v>
      </c>
      <c r="B97">
        <v>5023</v>
      </c>
      <c r="C97" s="5" t="s">
        <v>72</v>
      </c>
      <c r="D97" s="6">
        <v>150</v>
      </c>
    </row>
    <row r="98" spans="1:4" ht="12.75">
      <c r="A98">
        <v>6112</v>
      </c>
      <c r="B98">
        <v>5032</v>
      </c>
      <c r="C98" s="5" t="s">
        <v>73</v>
      </c>
      <c r="D98" s="6">
        <v>12</v>
      </c>
    </row>
    <row r="99" spans="3:4" ht="12.75">
      <c r="C99" s="3" t="s">
        <v>74</v>
      </c>
      <c r="D99" s="8">
        <f>SUM(D97:D98)</f>
        <v>162</v>
      </c>
    </row>
    <row r="100" spans="1:4" ht="12.75">
      <c r="A100">
        <v>6171</v>
      </c>
      <c r="B100">
        <v>5021</v>
      </c>
      <c r="C100" s="5" t="s">
        <v>75</v>
      </c>
      <c r="D100" s="6">
        <v>50</v>
      </c>
    </row>
    <row r="101" spans="1:4" ht="12.75">
      <c r="A101">
        <v>6171</v>
      </c>
      <c r="B101">
        <v>5029</v>
      </c>
      <c r="C101" s="5" t="s">
        <v>103</v>
      </c>
      <c r="D101" s="6">
        <v>6</v>
      </c>
    </row>
    <row r="102" spans="1:4" ht="12.75">
      <c r="A102">
        <v>6171</v>
      </c>
      <c r="B102">
        <v>5039</v>
      </c>
      <c r="C102" s="5" t="s">
        <v>129</v>
      </c>
      <c r="D102" s="6">
        <v>2</v>
      </c>
    </row>
    <row r="103" spans="1:4" ht="12.75">
      <c r="A103">
        <v>6171</v>
      </c>
      <c r="B103">
        <v>5136</v>
      </c>
      <c r="C103" s="5" t="s">
        <v>76</v>
      </c>
      <c r="D103" s="6">
        <v>2</v>
      </c>
    </row>
    <row r="104" spans="1:4" ht="12.75">
      <c r="A104">
        <v>6171</v>
      </c>
      <c r="B104">
        <v>5137</v>
      </c>
      <c r="C104" s="5" t="s">
        <v>77</v>
      </c>
      <c r="D104" s="6">
        <v>19</v>
      </c>
    </row>
    <row r="105" spans="1:4" ht="12.75">
      <c r="A105">
        <v>6171</v>
      </c>
      <c r="B105">
        <v>5139</v>
      </c>
      <c r="C105" s="5" t="s">
        <v>78</v>
      </c>
      <c r="D105" s="6">
        <v>5</v>
      </c>
    </row>
    <row r="106" spans="1:4" ht="12.75">
      <c r="A106">
        <v>6171</v>
      </c>
      <c r="B106">
        <v>5154</v>
      </c>
      <c r="C106" s="5" t="s">
        <v>79</v>
      </c>
      <c r="D106" s="6">
        <v>28</v>
      </c>
    </row>
    <row r="107" spans="1:4" ht="12.75">
      <c r="A107">
        <v>6171</v>
      </c>
      <c r="B107">
        <v>5161</v>
      </c>
      <c r="C107" s="5" t="s">
        <v>80</v>
      </c>
      <c r="D107" s="6">
        <v>1.5</v>
      </c>
    </row>
    <row r="108" spans="1:4" ht="12.75">
      <c r="A108">
        <v>6171</v>
      </c>
      <c r="B108">
        <v>5162</v>
      </c>
      <c r="C108" s="5" t="s">
        <v>81</v>
      </c>
      <c r="D108" s="6">
        <v>20</v>
      </c>
    </row>
    <row r="109" spans="1:4" ht="12.75">
      <c r="A109">
        <v>6171</v>
      </c>
      <c r="B109">
        <v>5167</v>
      </c>
      <c r="C109" s="5" t="s">
        <v>82</v>
      </c>
      <c r="D109" s="6">
        <v>2</v>
      </c>
    </row>
    <row r="110" spans="1:4" ht="12.75">
      <c r="A110">
        <v>6171</v>
      </c>
      <c r="B110">
        <v>5168</v>
      </c>
      <c r="C110" s="5" t="s">
        <v>83</v>
      </c>
      <c r="D110" s="6">
        <v>15</v>
      </c>
    </row>
    <row r="111" spans="1:4" ht="12.75">
      <c r="A111">
        <v>6171</v>
      </c>
      <c r="B111">
        <v>5169</v>
      </c>
      <c r="C111" s="5" t="s">
        <v>84</v>
      </c>
      <c r="D111" s="6">
        <v>10</v>
      </c>
    </row>
    <row r="112" spans="1:4" ht="12.75">
      <c r="A112">
        <v>6171</v>
      </c>
      <c r="B112">
        <v>5171</v>
      </c>
      <c r="C112" s="5" t="s">
        <v>85</v>
      </c>
      <c r="D112" s="6">
        <v>5</v>
      </c>
    </row>
    <row r="113" spans="1:4" ht="12.75">
      <c r="A113">
        <v>6171</v>
      </c>
      <c r="B113">
        <v>5172</v>
      </c>
      <c r="C113" s="5" t="s">
        <v>86</v>
      </c>
      <c r="D113" s="6">
        <v>5</v>
      </c>
    </row>
    <row r="114" spans="1:4" ht="12.75">
      <c r="A114">
        <v>6171</v>
      </c>
      <c r="B114">
        <v>5173</v>
      </c>
      <c r="C114" s="5" t="s">
        <v>87</v>
      </c>
      <c r="D114" s="6">
        <v>7</v>
      </c>
    </row>
    <row r="115" spans="1:4" ht="12.75">
      <c r="A115">
        <v>6171</v>
      </c>
      <c r="B115">
        <v>5321</v>
      </c>
      <c r="C115" s="5" t="s">
        <v>117</v>
      </c>
      <c r="D115" s="6">
        <v>0.5</v>
      </c>
    </row>
    <row r="116" spans="1:5" ht="12.75">
      <c r="A116">
        <v>6171</v>
      </c>
      <c r="B116">
        <v>5362</v>
      </c>
      <c r="C116" s="5" t="s">
        <v>88</v>
      </c>
      <c r="D116" s="6">
        <v>2</v>
      </c>
      <c r="E116" s="6">
        <f>SUM(D100:D116)</f>
        <v>180</v>
      </c>
    </row>
    <row r="117" spans="1:9" ht="12.75">
      <c r="A117" s="14">
        <v>6171</v>
      </c>
      <c r="B117" s="14">
        <v>6121</v>
      </c>
      <c r="C117" s="13" t="s">
        <v>104</v>
      </c>
      <c r="D117" s="15">
        <v>700</v>
      </c>
      <c r="E117" s="13" t="s">
        <v>123</v>
      </c>
      <c r="F117" s="14"/>
      <c r="G117" s="14"/>
      <c r="H117" s="14"/>
      <c r="I117" s="14"/>
    </row>
    <row r="118" spans="3:4" ht="12.75">
      <c r="C118" s="3" t="s">
        <v>89</v>
      </c>
      <c r="D118" s="8">
        <f>SUM(D100:D117)</f>
        <v>880</v>
      </c>
    </row>
    <row r="119" spans="1:4" ht="12.75">
      <c r="A119">
        <v>6310</v>
      </c>
      <c r="B119">
        <v>5163</v>
      </c>
      <c r="C119" s="3" t="s">
        <v>90</v>
      </c>
      <c r="D119" s="8">
        <v>10</v>
      </c>
    </row>
    <row r="120" spans="1:4" ht="12.75">
      <c r="A120">
        <v>6320</v>
      </c>
      <c r="B120">
        <v>5163</v>
      </c>
      <c r="C120" s="3" t="s">
        <v>91</v>
      </c>
      <c r="D120" s="8">
        <v>8</v>
      </c>
    </row>
    <row r="121" spans="1:9" ht="12.75">
      <c r="A121" s="14">
        <v>6399</v>
      </c>
      <c r="B121" s="14">
        <v>5362</v>
      </c>
      <c r="C121" s="16" t="s">
        <v>105</v>
      </c>
      <c r="D121" s="21">
        <v>75</v>
      </c>
      <c r="E121" s="22" t="s">
        <v>121</v>
      </c>
      <c r="F121" s="14"/>
      <c r="G121" s="14"/>
      <c r="H121" s="14"/>
      <c r="I121" s="14"/>
    </row>
    <row r="122" spans="1:9" ht="12.75">
      <c r="A122" s="14">
        <v>6402</v>
      </c>
      <c r="B122" s="14">
        <v>5364</v>
      </c>
      <c r="C122" s="3" t="s">
        <v>119</v>
      </c>
      <c r="D122" s="17">
        <v>13.3</v>
      </c>
      <c r="E122" s="13"/>
      <c r="F122" s="14"/>
      <c r="G122" s="14"/>
      <c r="H122" s="14"/>
      <c r="I122" s="14"/>
    </row>
    <row r="123" spans="1:4" ht="12.75">
      <c r="A123">
        <v>6409</v>
      </c>
      <c r="B123">
        <v>5229</v>
      </c>
      <c r="C123" s="3" t="s">
        <v>31</v>
      </c>
      <c r="D123" s="8">
        <v>4</v>
      </c>
    </row>
    <row r="124" ht="12.75">
      <c r="D124" s="6"/>
    </row>
    <row r="125" spans="3:7" ht="15.75">
      <c r="C125" s="4" t="s">
        <v>92</v>
      </c>
      <c r="D125" s="8">
        <f>D46+D50+D51+D55+D59+D63+D66+D70+D76+D80+D81+D82+D87+D96+D99+D118+D119+D120++D123+D121+D122</f>
        <v>1796.1</v>
      </c>
      <c r="G125" s="7">
        <f>D34-D125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3" fitToWidth="3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34">
      <selection activeCell="A1" sqref="A1:D76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51.421875" style="0" customWidth="1"/>
    <col min="4" max="4" width="17.8515625" style="0" customWidth="1"/>
  </cols>
  <sheetData>
    <row r="1" ht="18">
      <c r="A1" s="10" t="s">
        <v>98</v>
      </c>
    </row>
    <row r="3" ht="18">
      <c r="A3" s="11" t="s">
        <v>112</v>
      </c>
    </row>
    <row r="5" ht="15.75">
      <c r="A5" s="4" t="s">
        <v>18</v>
      </c>
    </row>
    <row r="6" spans="1:4" ht="12.75">
      <c r="A6" s="3" t="s">
        <v>1</v>
      </c>
      <c r="B6" s="3" t="s">
        <v>2</v>
      </c>
      <c r="C6" s="3" t="s">
        <v>25</v>
      </c>
      <c r="D6" s="3" t="s">
        <v>93</v>
      </c>
    </row>
    <row r="8" spans="1:4" ht="12.75">
      <c r="A8" s="2" t="s">
        <v>0</v>
      </c>
      <c r="D8" s="6"/>
    </row>
    <row r="9" spans="2:4" ht="12.75">
      <c r="B9" s="1">
        <v>1111</v>
      </c>
      <c r="C9" t="s">
        <v>3</v>
      </c>
      <c r="D9" s="6">
        <f>'rozpočet po položkách'!D8</f>
        <v>280</v>
      </c>
    </row>
    <row r="10" spans="2:4" ht="12.75">
      <c r="B10" s="1">
        <v>1112</v>
      </c>
      <c r="C10" t="s">
        <v>4</v>
      </c>
      <c r="D10" s="6">
        <f>'rozpočet po položkách'!D9</f>
        <v>5</v>
      </c>
    </row>
    <row r="11" spans="2:4" ht="12.75">
      <c r="B11" s="1">
        <v>1113</v>
      </c>
      <c r="C11" t="s">
        <v>5</v>
      </c>
      <c r="D11" s="6">
        <f>'rozpočet po položkách'!D10</f>
        <v>32</v>
      </c>
    </row>
    <row r="12" spans="2:4" ht="12.75">
      <c r="B12" s="1">
        <v>1121</v>
      </c>
      <c r="C12" t="s">
        <v>6</v>
      </c>
      <c r="D12" s="6">
        <f>'rozpočet po položkách'!D11</f>
        <v>310</v>
      </c>
    </row>
    <row r="13" spans="2:4" ht="12.75">
      <c r="B13" s="1">
        <v>1122</v>
      </c>
      <c r="C13" t="s">
        <v>7</v>
      </c>
      <c r="D13" s="6">
        <v>75</v>
      </c>
    </row>
    <row r="14" spans="2:4" ht="12.75">
      <c r="B14" s="1">
        <v>1211</v>
      </c>
      <c r="C14" t="s">
        <v>8</v>
      </c>
      <c r="D14" s="6">
        <f>'rozpočet po položkách'!D13</f>
        <v>560</v>
      </c>
    </row>
    <row r="15" spans="2:4" ht="12.75">
      <c r="B15" s="1">
        <v>1337</v>
      </c>
      <c r="C15" s="5" t="s">
        <v>108</v>
      </c>
      <c r="D15" s="6">
        <f>'rozpočet po položkách'!D14</f>
        <v>40</v>
      </c>
    </row>
    <row r="16" spans="2:4" ht="12.75">
      <c r="B16" s="1">
        <v>1341</v>
      </c>
      <c r="C16" t="s">
        <v>9</v>
      </c>
      <c r="D16" s="6">
        <f>'rozpočet po položkách'!D15</f>
        <v>1.6</v>
      </c>
    </row>
    <row r="17" spans="2:4" ht="12.75">
      <c r="B17" s="1">
        <v>1344</v>
      </c>
      <c r="C17" t="s">
        <v>28</v>
      </c>
      <c r="D17" s="6">
        <f>'rozpočet po položkách'!D16</f>
        <v>4</v>
      </c>
    </row>
    <row r="18" spans="2:4" ht="12.75">
      <c r="B18" s="1">
        <v>1351</v>
      </c>
      <c r="C18" t="s">
        <v>10</v>
      </c>
      <c r="D18" s="6">
        <f>'rozpočet po položkách'!D17</f>
        <v>6</v>
      </c>
    </row>
    <row r="19" spans="2:4" ht="12.75">
      <c r="B19" s="1">
        <v>1361</v>
      </c>
      <c r="C19" t="s">
        <v>27</v>
      </c>
      <c r="D19" s="6">
        <f>'rozpočet po položkách'!D18</f>
        <v>1</v>
      </c>
    </row>
    <row r="20" spans="2:4" ht="12.75">
      <c r="B20" s="1">
        <v>1511</v>
      </c>
      <c r="C20" t="s">
        <v>11</v>
      </c>
      <c r="D20" s="6">
        <f>'rozpočet po položkách'!D19</f>
        <v>170</v>
      </c>
    </row>
    <row r="21" spans="2:4" ht="12.75">
      <c r="B21" s="1">
        <v>4112</v>
      </c>
      <c r="C21" t="s">
        <v>26</v>
      </c>
      <c r="D21" s="6">
        <v>57.8</v>
      </c>
    </row>
    <row r="22" spans="3:4" ht="12.75">
      <c r="C22" t="s">
        <v>12</v>
      </c>
      <c r="D22" s="8">
        <f>SUM(D9:D21)</f>
        <v>1542.3999999999999</v>
      </c>
    </row>
    <row r="23" ht="12.75">
      <c r="D23" s="6"/>
    </row>
    <row r="24" spans="1:4" ht="12.75">
      <c r="A24" s="2" t="s">
        <v>13</v>
      </c>
      <c r="D24" s="6"/>
    </row>
    <row r="25" ht="12.75">
      <c r="D25" s="6"/>
    </row>
    <row r="26" spans="1:4" ht="12.75">
      <c r="A26" s="1">
        <v>1032</v>
      </c>
      <c r="B26" s="1">
        <v>2111</v>
      </c>
      <c r="C26" t="s">
        <v>14</v>
      </c>
      <c r="D26" s="6">
        <f>'rozpočet po položkách'!D25</f>
        <v>200</v>
      </c>
    </row>
    <row r="27" spans="1:4" ht="12.75">
      <c r="A27" s="1">
        <v>3321</v>
      </c>
      <c r="B27" s="1">
        <v>2139</v>
      </c>
      <c r="C27" t="s">
        <v>29</v>
      </c>
      <c r="D27" s="6">
        <f>'rozpočet po položkách'!D26</f>
        <v>1</v>
      </c>
    </row>
    <row r="28" spans="1:4" ht="12.75">
      <c r="A28" s="1">
        <v>3639</v>
      </c>
      <c r="B28" s="1">
        <v>2131</v>
      </c>
      <c r="C28" t="s">
        <v>114</v>
      </c>
      <c r="D28" s="6">
        <f>'rozpočet po položkách'!D27</f>
        <v>10</v>
      </c>
    </row>
    <row r="29" spans="1:4" ht="12.75">
      <c r="A29" s="1">
        <v>3722</v>
      </c>
      <c r="B29" s="1">
        <v>2111</v>
      </c>
      <c r="C29" t="s">
        <v>115</v>
      </c>
      <c r="D29" s="6">
        <f>'rozpočet po položkách'!D28</f>
        <v>10</v>
      </c>
    </row>
    <row r="30" spans="1:4" ht="12.75">
      <c r="A30" s="1"/>
      <c r="B30" s="1">
        <v>2449</v>
      </c>
      <c r="C30" t="s">
        <v>126</v>
      </c>
      <c r="D30" s="6">
        <f>'rozpočet po položkách'!D29</f>
        <v>2.7</v>
      </c>
    </row>
    <row r="31" spans="1:4" ht="12.75">
      <c r="A31" s="1">
        <v>6310</v>
      </c>
      <c r="B31" s="1">
        <v>2141</v>
      </c>
      <c r="C31" t="s">
        <v>15</v>
      </c>
      <c r="D31" s="6">
        <f>'rozpočet po položkách'!D30</f>
        <v>30</v>
      </c>
    </row>
    <row r="32" spans="3:4" ht="12.75">
      <c r="C32" t="s">
        <v>16</v>
      </c>
      <c r="D32" s="8">
        <f>SUM(D26:D31)</f>
        <v>253.7</v>
      </c>
    </row>
    <row r="33" ht="12.75">
      <c r="D33" s="6"/>
    </row>
    <row r="34" ht="12.75">
      <c r="D34" s="6"/>
    </row>
    <row r="35" spans="3:4" ht="15.75">
      <c r="C35" s="4" t="s">
        <v>17</v>
      </c>
      <c r="D35" s="8">
        <f>D22+D32</f>
        <v>1796.1</v>
      </c>
    </row>
    <row r="36" spans="1:4" ht="12.75">
      <c r="A36" s="3" t="s">
        <v>19</v>
      </c>
      <c r="D36" s="6"/>
    </row>
    <row r="37" ht="12.75">
      <c r="D37" s="6"/>
    </row>
    <row r="38" spans="1:4" ht="12.75">
      <c r="A38">
        <v>1031</v>
      </c>
      <c r="B38" s="18" t="s">
        <v>109</v>
      </c>
      <c r="C38" t="s">
        <v>95</v>
      </c>
      <c r="D38" s="6">
        <f>'rozpočet po položkách'!D41+'rozpočet po položkách'!D42</f>
        <v>30</v>
      </c>
    </row>
    <row r="39" spans="1:4" ht="12.75">
      <c r="A39">
        <v>1032</v>
      </c>
      <c r="B39" s="18" t="s">
        <v>109</v>
      </c>
      <c r="C39" t="s">
        <v>30</v>
      </c>
      <c r="D39" s="6">
        <f>'rozpočet po položkách'!D43+'rozpočet po položkách'!D44</f>
        <v>71</v>
      </c>
    </row>
    <row r="40" spans="1:4" ht="12.75">
      <c r="A40">
        <v>1036</v>
      </c>
      <c r="B40" s="18" t="s">
        <v>109</v>
      </c>
      <c r="C40" t="s">
        <v>96</v>
      </c>
      <c r="D40" s="6">
        <f>'rozpočet po položkách'!D45</f>
        <v>31</v>
      </c>
    </row>
    <row r="41" spans="1:4" ht="12.75">
      <c r="A41">
        <v>2212</v>
      </c>
      <c r="B41" s="18" t="s">
        <v>109</v>
      </c>
      <c r="C41" s="5" t="s">
        <v>36</v>
      </c>
      <c r="D41" s="9">
        <f>'rozpočet po položkách'!D50</f>
        <v>50</v>
      </c>
    </row>
    <row r="42" spans="1:4" ht="12.75">
      <c r="A42">
        <v>2221</v>
      </c>
      <c r="B42" s="18" t="s">
        <v>109</v>
      </c>
      <c r="C42" s="5" t="s">
        <v>94</v>
      </c>
      <c r="D42" s="9">
        <f>'rozpočet po položkách'!D51</f>
        <v>2.4</v>
      </c>
    </row>
    <row r="43" spans="1:4" ht="12.75">
      <c r="A43">
        <v>2310</v>
      </c>
      <c r="B43" s="18" t="s">
        <v>109</v>
      </c>
      <c r="C43" s="5" t="s">
        <v>39</v>
      </c>
      <c r="D43" s="9">
        <f>'rozpočet po položkách'!D55</f>
        <v>11</v>
      </c>
    </row>
    <row r="44" spans="1:4" ht="12.75">
      <c r="A44">
        <v>2321</v>
      </c>
      <c r="B44" s="18" t="s">
        <v>109</v>
      </c>
      <c r="C44" s="5" t="s">
        <v>43</v>
      </c>
      <c r="D44" s="9">
        <f>'rozpočet po položkách'!D59</f>
        <v>15</v>
      </c>
    </row>
    <row r="45" spans="1:4" ht="12.75">
      <c r="A45">
        <v>2341</v>
      </c>
      <c r="B45" s="18" t="s">
        <v>109</v>
      </c>
      <c r="C45" s="5" t="s">
        <v>47</v>
      </c>
      <c r="D45" s="9">
        <f>'rozpočet po položkách'!D63</f>
        <v>37</v>
      </c>
    </row>
    <row r="46" spans="1:4" ht="12.75">
      <c r="A46">
        <v>3319</v>
      </c>
      <c r="B46" s="18" t="s">
        <v>109</v>
      </c>
      <c r="C46" s="5" t="s">
        <v>49</v>
      </c>
      <c r="D46" s="9">
        <f>'rozpočet po položkách'!D66</f>
        <v>5.6</v>
      </c>
    </row>
    <row r="47" spans="1:4" ht="12.75">
      <c r="A47">
        <v>3341</v>
      </c>
      <c r="B47" s="18" t="s">
        <v>109</v>
      </c>
      <c r="C47" s="5" t="s">
        <v>53</v>
      </c>
      <c r="D47" s="9">
        <f>'rozpočet po položkách'!D70</f>
        <v>14.5</v>
      </c>
    </row>
    <row r="48" spans="1:4" ht="12.75">
      <c r="A48">
        <v>3399</v>
      </c>
      <c r="B48" s="18" t="s">
        <v>109</v>
      </c>
      <c r="C48" s="5" t="s">
        <v>57</v>
      </c>
      <c r="D48" s="9">
        <f>'rozpočet po položkách'!D71+'rozpočet po položkách'!D72+'rozpočet po položkách'!D73+'rozpočet po položkách'!D74</f>
        <v>30.5</v>
      </c>
    </row>
    <row r="49" spans="1:4" ht="12.75">
      <c r="A49">
        <v>3399</v>
      </c>
      <c r="B49" s="18" t="s">
        <v>124</v>
      </c>
      <c r="C49" s="5" t="s">
        <v>57</v>
      </c>
      <c r="D49" s="9">
        <f>'rozpočet po položkách'!D75</f>
        <v>70</v>
      </c>
    </row>
    <row r="50" spans="1:4" ht="12.75">
      <c r="A50">
        <v>3631</v>
      </c>
      <c r="B50" s="18" t="s">
        <v>109</v>
      </c>
      <c r="C50" s="5" t="s">
        <v>60</v>
      </c>
      <c r="D50" s="9">
        <f>'rozpočet po položkách'!D80</f>
        <v>57</v>
      </c>
    </row>
    <row r="51" spans="1:4" ht="12.75">
      <c r="A51">
        <v>3721</v>
      </c>
      <c r="B51" s="18" t="s">
        <v>109</v>
      </c>
      <c r="C51" s="5" t="s">
        <v>61</v>
      </c>
      <c r="D51" s="9">
        <f>'rozpočet po položkách'!D81</f>
        <v>10</v>
      </c>
    </row>
    <row r="52" spans="1:4" ht="12.75">
      <c r="A52">
        <v>3722</v>
      </c>
      <c r="B52" s="18" t="s">
        <v>109</v>
      </c>
      <c r="C52" s="5" t="s">
        <v>62</v>
      </c>
      <c r="D52" s="9">
        <f>'rozpočet po položkách'!D82</f>
        <v>75</v>
      </c>
    </row>
    <row r="53" spans="1:4" ht="12.75">
      <c r="A53">
        <v>3745</v>
      </c>
      <c r="B53" s="18" t="s">
        <v>109</v>
      </c>
      <c r="C53" s="5" t="s">
        <v>67</v>
      </c>
      <c r="D53" s="9">
        <f>'rozpočet po položkách'!D87</f>
        <v>37</v>
      </c>
    </row>
    <row r="54" spans="1:4" ht="12.75">
      <c r="A54">
        <v>5512</v>
      </c>
      <c r="B54" s="18" t="s">
        <v>109</v>
      </c>
      <c r="C54" s="5" t="s">
        <v>71</v>
      </c>
      <c r="D54" s="9">
        <f>'rozpočet po položkách'!D96</f>
        <v>96.8</v>
      </c>
    </row>
    <row r="55" spans="1:4" ht="12.75">
      <c r="A55">
        <v>6112</v>
      </c>
      <c r="B55" s="18" t="s">
        <v>109</v>
      </c>
      <c r="C55" s="5" t="s">
        <v>74</v>
      </c>
      <c r="D55" s="9">
        <f>'rozpočet po položkách'!D99</f>
        <v>162</v>
      </c>
    </row>
    <row r="56" spans="1:4" ht="12.75">
      <c r="A56">
        <v>6171</v>
      </c>
      <c r="B56" s="18" t="s">
        <v>109</v>
      </c>
      <c r="C56" s="5" t="s">
        <v>111</v>
      </c>
      <c r="D56" s="9">
        <f>'rozpočet po položkách'!E116</f>
        <v>180</v>
      </c>
    </row>
    <row r="57" spans="1:4" ht="12.75">
      <c r="A57">
        <v>6171</v>
      </c>
      <c r="B57" s="18" t="s">
        <v>110</v>
      </c>
      <c r="C57" s="5" t="s">
        <v>111</v>
      </c>
      <c r="D57" s="9">
        <f>'rozpočet po položkách'!D117</f>
        <v>700</v>
      </c>
    </row>
    <row r="58" spans="1:4" ht="12.75">
      <c r="A58">
        <v>6310</v>
      </c>
      <c r="B58" s="18" t="s">
        <v>109</v>
      </c>
      <c r="C58" s="5" t="s">
        <v>90</v>
      </c>
      <c r="D58" s="9">
        <f>'rozpočet po položkách'!D119</f>
        <v>10</v>
      </c>
    </row>
    <row r="59" spans="1:4" ht="12.75">
      <c r="A59">
        <v>6320</v>
      </c>
      <c r="B59" s="18" t="s">
        <v>109</v>
      </c>
      <c r="C59" s="5" t="s">
        <v>91</v>
      </c>
      <c r="D59" s="9">
        <f>'rozpočet po položkách'!D120</f>
        <v>8</v>
      </c>
    </row>
    <row r="60" spans="1:4" ht="12.75">
      <c r="A60" s="13">
        <v>6399</v>
      </c>
      <c r="B60" s="19" t="s">
        <v>109</v>
      </c>
      <c r="C60" s="13" t="s">
        <v>105</v>
      </c>
      <c r="D60" s="9">
        <v>75</v>
      </c>
    </row>
    <row r="61" spans="1:4" ht="12.75">
      <c r="A61" s="14">
        <v>6402</v>
      </c>
      <c r="B61" s="19" t="s">
        <v>109</v>
      </c>
      <c r="C61" s="5" t="s">
        <v>119</v>
      </c>
      <c r="D61" s="9">
        <f>'rozpočet po položkách'!D122</f>
        <v>13.3</v>
      </c>
    </row>
    <row r="62" spans="1:4" ht="12.75">
      <c r="A62">
        <v>6409</v>
      </c>
      <c r="B62" s="19" t="s">
        <v>109</v>
      </c>
      <c r="C62" s="5" t="s">
        <v>31</v>
      </c>
      <c r="D62" s="9">
        <f>'rozpočet po položkách'!D123</f>
        <v>4</v>
      </c>
    </row>
    <row r="63" ht="12.75">
      <c r="D63" s="6"/>
    </row>
    <row r="64" spans="3:7" ht="15.75">
      <c r="C64" s="4" t="s">
        <v>92</v>
      </c>
      <c r="D64" s="8">
        <f>SUM(D38:D63)</f>
        <v>1796.1</v>
      </c>
      <c r="G64" s="7"/>
    </row>
    <row r="67" ht="12.75">
      <c r="A67" s="5" t="s">
        <v>125</v>
      </c>
    </row>
    <row r="68" ht="12.75">
      <c r="A68" s="5" t="s">
        <v>130</v>
      </c>
    </row>
    <row r="69" ht="12.75">
      <c r="A69" s="5" t="s">
        <v>131</v>
      </c>
    </row>
    <row r="71" ht="12.75">
      <c r="A71" s="5" t="s">
        <v>113</v>
      </c>
    </row>
    <row r="73" ht="12.75">
      <c r="A73" s="5" t="s">
        <v>99</v>
      </c>
    </row>
    <row r="75" ht="12.75">
      <c r="A75" s="5" t="s">
        <v>100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Aquašumava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AQUAŠUMAVA s.r.o.</dc:creator>
  <cp:keywords/>
  <dc:description/>
  <cp:lastModifiedBy>Uzivatel</cp:lastModifiedBy>
  <cp:lastPrinted>2017-02-14T12:05:25Z</cp:lastPrinted>
  <dcterms:created xsi:type="dcterms:W3CDTF">2014-12-01T10:53:03Z</dcterms:created>
  <dcterms:modified xsi:type="dcterms:W3CDTF">2017-03-15T16:15:53Z</dcterms:modified>
  <cp:category/>
  <cp:version/>
  <cp:contentType/>
  <cp:contentStatus/>
</cp:coreProperties>
</file>